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8" sheetId="1" r:id="rId1"/>
  </sheets>
  <externalReferences>
    <externalReference r:id="rId2"/>
  </externalReferences>
  <definedNames>
    <definedName name="ANEXO">#REF!</definedName>
    <definedName name="_xlnm.Print_Area" localSheetId="0">'8'!$B$1:$H$58</definedName>
    <definedName name="_xlnm.Print_Titles" localSheetId="0">'8'!$1:$7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D44" i="1"/>
  <c r="C44" i="1"/>
  <c r="G38" i="1"/>
  <c r="H38" i="1" s="1"/>
  <c r="E38" i="1"/>
  <c r="G33" i="1"/>
  <c r="H33" i="1" s="1"/>
  <c r="E33" i="1"/>
  <c r="H30" i="1"/>
  <c r="G29" i="1"/>
  <c r="H29" i="1" s="1"/>
  <c r="H44" i="1" s="1"/>
  <c r="E29" i="1"/>
  <c r="E44" i="1" s="1"/>
  <c r="G20" i="1"/>
  <c r="F20" i="1"/>
  <c r="E20" i="1"/>
  <c r="D20" i="1"/>
  <c r="C20" i="1"/>
  <c r="H18" i="1"/>
  <c r="G18" i="1"/>
  <c r="E18" i="1"/>
  <c r="G16" i="1"/>
  <c r="H16" i="1" s="1"/>
  <c r="E16" i="1"/>
  <c r="H14" i="1"/>
  <c r="H13" i="1"/>
  <c r="H20" i="1" s="1"/>
  <c r="E13" i="1"/>
</calcChain>
</file>

<file path=xl/sharedStrings.xml><?xml version="1.0" encoding="utf-8"?>
<sst xmlns="http://schemas.openxmlformats.org/spreadsheetml/2006/main" count="66" uniqueCount="45">
  <si>
    <t>SISTEMA PARA EL DESARROLLO INTEGRAL DE LA FAMILIA CD. MADERO</t>
  </si>
  <si>
    <t>Estado Analítico de Ingresos</t>
  </si>
  <si>
    <t>Del 01 de Enero al 30 de Marzo de 2025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</si>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</sst>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6" xfId="2" quotePrefix="1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left"/>
    </xf>
    <xf numFmtId="43" fontId="2" fillId="0" borderId="6" xfId="3" applyFont="1" applyBorder="1" applyAlignment="1">
      <alignment horizontal="center"/>
    </xf>
    <xf numFmtId="9" fontId="2" fillId="0" borderId="6" xfId="4" applyFont="1" applyBorder="1" applyAlignment="1">
      <alignment horizontal="center"/>
    </xf>
    <xf numFmtId="0" fontId="2" fillId="0" borderId="6" xfId="2" applyFont="1" applyBorder="1" applyAlignment="1">
      <alignment horizontal="left" wrapText="1"/>
    </xf>
    <xf numFmtId="0" fontId="2" fillId="0" borderId="6" xfId="2" applyFont="1" applyBorder="1" applyAlignment="1">
      <alignment horizontal="justify" wrapText="1"/>
    </xf>
    <xf numFmtId="43" fontId="5" fillId="0" borderId="6" xfId="3" applyFont="1" applyBorder="1" applyAlignment="1">
      <alignment horizontal="center"/>
    </xf>
    <xf numFmtId="0" fontId="3" fillId="0" borderId="0" xfId="2" applyFont="1"/>
    <xf numFmtId="0" fontId="2" fillId="0" borderId="6" xfId="2" applyFont="1" applyFill="1" applyBorder="1" applyAlignment="1">
      <alignment horizontal="justify" wrapText="1"/>
    </xf>
    <xf numFmtId="0" fontId="5" fillId="0" borderId="6" xfId="2" applyFont="1" applyFill="1" applyBorder="1" applyAlignment="1">
      <alignment horizontal="center" wrapText="1"/>
    </xf>
    <xf numFmtId="43" fontId="5" fillId="0" borderId="6" xfId="3" applyFont="1" applyFill="1" applyBorder="1" applyAlignment="1">
      <alignment horizontal="center"/>
    </xf>
    <xf numFmtId="43" fontId="5" fillId="0" borderId="1" xfId="3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0" fontId="5" fillId="0" borderId="3" xfId="2" applyFont="1" applyFill="1" applyBorder="1" applyAlignment="1">
      <alignment horizontal="center" wrapText="1"/>
    </xf>
    <xf numFmtId="0" fontId="5" fillId="0" borderId="4" xfId="2" applyFont="1" applyFill="1" applyBorder="1" applyAlignment="1">
      <alignment horizontal="center" wrapText="1"/>
    </xf>
    <xf numFmtId="43" fontId="5" fillId="0" borderId="2" xfId="3" applyFont="1" applyFill="1" applyBorder="1" applyAlignment="1">
      <alignment horizontal="left"/>
    </xf>
    <xf numFmtId="43" fontId="5" fillId="0" borderId="4" xfId="3" applyFont="1" applyFill="1" applyBorder="1" applyAlignment="1">
      <alignment horizontal="left"/>
    </xf>
    <xf numFmtId="43" fontId="5" fillId="0" borderId="7" xfId="3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quotePrefix="1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justify" wrapText="1"/>
    </xf>
    <xf numFmtId="0" fontId="5" fillId="0" borderId="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2" fillId="0" borderId="6" xfId="2" applyFont="1" applyBorder="1" applyAlignment="1">
      <alignment horizontal="left" indent="2"/>
    </xf>
    <xf numFmtId="0" fontId="2" fillId="0" borderId="6" xfId="2" applyFont="1" applyBorder="1"/>
    <xf numFmtId="43" fontId="2" fillId="0" borderId="6" xfId="1" applyFont="1" applyBorder="1"/>
    <xf numFmtId="43" fontId="4" fillId="0" borderId="0" xfId="2" applyNumberFormat="1" applyFont="1"/>
    <xf numFmtId="0" fontId="2" fillId="0" borderId="6" xfId="2" applyFont="1" applyBorder="1" applyAlignment="1">
      <alignment horizontal="left" wrapText="1" indent="2"/>
    </xf>
    <xf numFmtId="0" fontId="5" fillId="0" borderId="6" xfId="2" applyFont="1" applyBorder="1" applyAlignment="1">
      <alignment horizontal="justify" wrapText="1"/>
    </xf>
    <xf numFmtId="0" fontId="5" fillId="0" borderId="6" xfId="2" applyFont="1" applyBorder="1" applyAlignment="1">
      <alignment horizontal="left"/>
    </xf>
    <xf numFmtId="0" fontId="5" fillId="0" borderId="6" xfId="2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2" xfId="2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1</xdr:col>
      <xdr:colOff>1038224</xdr:colOff>
      <xdr:row>4</xdr:row>
      <xdr:rowOff>1904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14300"/>
          <a:ext cx="1000124" cy="76390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514350</xdr:colOff>
      <xdr:row>53</xdr:row>
      <xdr:rowOff>9525</xdr:rowOff>
    </xdr:from>
    <xdr:ext cx="2943225" cy="695325"/>
    <xdr:sp macro="" textlink="">
      <xdr:nvSpPr>
        <xdr:cNvPr id="3" name="13 CuadroText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674370" y="1089850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2</xdr:col>
      <xdr:colOff>114300</xdr:colOff>
      <xdr:row>53</xdr:row>
      <xdr:rowOff>9525</xdr:rowOff>
    </xdr:from>
    <xdr:ext cx="3333750" cy="779686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49140" y="10898505"/>
          <a:ext cx="33337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oneCellAnchor>
    <xdr:from>
      <xdr:col>5</xdr:col>
      <xdr:colOff>762000</xdr:colOff>
      <xdr:row>53</xdr:row>
      <xdr:rowOff>9525</xdr:rowOff>
    </xdr:from>
    <xdr:ext cx="2784865" cy="609013"/>
    <xdr:sp macro="" textlink="">
      <xdr:nvSpPr>
        <xdr:cNvPr id="5" name="14 CuadroText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8557260" y="10898505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twoCellAnchor editAs="oneCell">
    <xdr:from>
      <xdr:col>7</xdr:col>
      <xdr:colOff>171450</xdr:colOff>
      <xdr:row>0</xdr:row>
      <xdr:rowOff>76200</xdr:rowOff>
    </xdr:from>
    <xdr:to>
      <xdr:col>7</xdr:col>
      <xdr:colOff>1095375</xdr:colOff>
      <xdr:row>5</xdr:row>
      <xdr:rowOff>21706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6990" y="76200"/>
          <a:ext cx="923925" cy="905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1"/>
  <sheetViews>
    <sheetView tabSelected="1" zoomScaleNormal="100" workbookViewId="0">
      <selection activeCell="G34" sqref="G34"/>
    </sheetView>
  </sheetViews>
  <sheetFormatPr baseColWidth="10" defaultColWidth="11.44140625" defaultRowHeight="10.199999999999999" x14ac:dyDescent="0.2"/>
  <cols>
    <col min="1" max="1" width="2.33203125" style="2" customWidth="1"/>
    <col min="2" max="2" width="62.33203125" style="1" customWidth="1"/>
    <col min="3" max="7" width="16.33203125" style="2" customWidth="1"/>
    <col min="8" max="8" width="18.88671875" style="2" customWidth="1"/>
    <col min="9" max="9" width="11.44140625" style="2"/>
    <col min="10" max="10" width="12.88671875" style="2" bestFit="1" customWidth="1"/>
    <col min="11" max="16384" width="11.44140625" style="2"/>
  </cols>
  <sheetData>
    <row r="1" spans="2:8" ht="13.2" x14ac:dyDescent="0.25">
      <c r="H1" s="3"/>
    </row>
    <row r="2" spans="2:8" ht="18.75" customHeight="1" x14ac:dyDescent="0.25">
      <c r="B2" s="4" t="s">
        <v>0</v>
      </c>
      <c r="C2" s="4"/>
      <c r="D2" s="4"/>
      <c r="E2" s="4"/>
      <c r="F2" s="4"/>
      <c r="G2" s="4"/>
      <c r="H2" s="4"/>
    </row>
    <row r="3" spans="2:8" ht="18.75" customHeight="1" x14ac:dyDescent="0.25">
      <c r="B3" s="4" t="s">
        <v>1</v>
      </c>
      <c r="C3" s="4"/>
      <c r="D3" s="4"/>
      <c r="E3" s="4"/>
      <c r="F3" s="4"/>
      <c r="G3" s="4"/>
      <c r="H3" s="4"/>
    </row>
    <row r="4" spans="2:8" ht="18.75" customHeight="1" x14ac:dyDescent="0.25">
      <c r="B4" s="4" t="s">
        <v>2</v>
      </c>
      <c r="C4" s="4"/>
      <c r="D4" s="4"/>
      <c r="E4" s="4"/>
      <c r="F4" s="4"/>
      <c r="G4" s="4"/>
      <c r="H4" s="4"/>
    </row>
    <row r="5" spans="2:8" ht="6.75" customHeight="1" x14ac:dyDescent="0.25">
      <c r="H5" s="3"/>
    </row>
    <row r="6" spans="2:8" ht="13.8" x14ac:dyDescent="0.25">
      <c r="D6" s="5"/>
      <c r="E6" s="5"/>
      <c r="F6" s="5"/>
      <c r="G6" s="5"/>
      <c r="H6" s="6"/>
    </row>
    <row r="7" spans="2:8" s="12" customFormat="1" ht="13.2" x14ac:dyDescent="0.3">
      <c r="B7" s="7" t="s">
        <v>3</v>
      </c>
      <c r="C7" s="8" t="s">
        <v>4</v>
      </c>
      <c r="D7" s="9"/>
      <c r="E7" s="9"/>
      <c r="F7" s="9"/>
      <c r="G7" s="10"/>
      <c r="H7" s="11" t="s">
        <v>5</v>
      </c>
    </row>
    <row r="8" spans="2:8" s="12" customFormat="1" ht="26.4" x14ac:dyDescent="0.3"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/>
    </row>
    <row r="9" spans="2:8" s="12" customFormat="1" ht="13.2" x14ac:dyDescent="0.3">
      <c r="B9" s="16"/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</row>
    <row r="10" spans="2:8" ht="15.75" customHeight="1" x14ac:dyDescent="0.25">
      <c r="B10" s="18" t="s">
        <v>17</v>
      </c>
      <c r="C10" s="19"/>
      <c r="D10" s="19"/>
      <c r="E10" s="19"/>
      <c r="F10" s="19"/>
      <c r="G10" s="19"/>
      <c r="H10" s="20"/>
    </row>
    <row r="11" spans="2:8" ht="15.75" customHeight="1" x14ac:dyDescent="0.25">
      <c r="B11" s="18" t="s">
        <v>18</v>
      </c>
      <c r="C11" s="19"/>
      <c r="D11" s="19"/>
      <c r="E11" s="19"/>
      <c r="F11" s="19"/>
      <c r="G11" s="19"/>
      <c r="H11" s="19"/>
    </row>
    <row r="12" spans="2:8" ht="15.75" customHeight="1" x14ac:dyDescent="0.25">
      <c r="B12" s="18" t="s">
        <v>19</v>
      </c>
      <c r="C12" s="19"/>
      <c r="D12" s="19"/>
      <c r="E12" s="19"/>
      <c r="F12" s="19"/>
      <c r="G12" s="19"/>
      <c r="H12" s="20"/>
    </row>
    <row r="13" spans="2:8" ht="13.2" x14ac:dyDescent="0.25">
      <c r="B13" s="21" t="s">
        <v>20</v>
      </c>
      <c r="C13" s="19">
        <v>20600000</v>
      </c>
      <c r="D13" s="19"/>
      <c r="E13" s="19">
        <f>+C13+D13</f>
        <v>20600000</v>
      </c>
      <c r="F13" s="19">
        <v>2955170.22</v>
      </c>
      <c r="G13" s="19">
        <v>2955170.22</v>
      </c>
      <c r="H13" s="19">
        <f>+G13-C13</f>
        <v>-17644829.780000001</v>
      </c>
    </row>
    <row r="14" spans="2:8" ht="15.75" customHeight="1" x14ac:dyDescent="0.25">
      <c r="B14" s="18" t="s">
        <v>21</v>
      </c>
      <c r="C14" s="19"/>
      <c r="D14" s="19"/>
      <c r="E14" s="19"/>
      <c r="F14" s="19">
        <v>93</v>
      </c>
      <c r="G14" s="19">
        <v>93</v>
      </c>
      <c r="H14" s="19">
        <f>+G14-C14</f>
        <v>93</v>
      </c>
    </row>
    <row r="15" spans="2:8" ht="15.75" customHeight="1" x14ac:dyDescent="0.25">
      <c r="B15" s="18" t="s">
        <v>22</v>
      </c>
      <c r="C15" s="19"/>
      <c r="D15" s="19"/>
      <c r="E15" s="19"/>
      <c r="F15" s="19"/>
      <c r="G15" s="19"/>
      <c r="H15" s="20"/>
    </row>
    <row r="16" spans="2:8" s="24" customFormat="1" ht="13.2" x14ac:dyDescent="0.25">
      <c r="B16" s="22" t="s">
        <v>23</v>
      </c>
      <c r="C16" s="19">
        <v>998000</v>
      </c>
      <c r="D16" s="23"/>
      <c r="E16" s="19">
        <f>+C16+D16</f>
        <v>998000</v>
      </c>
      <c r="F16" s="19">
        <v>198462.14</v>
      </c>
      <c r="G16" s="19">
        <f>+F16</f>
        <v>198462.14</v>
      </c>
      <c r="H16" s="19">
        <f>+G16-C16</f>
        <v>-799537.86</v>
      </c>
    </row>
    <row r="17" spans="2:11" s="24" customFormat="1" ht="26.4" x14ac:dyDescent="0.25">
      <c r="B17" s="22" t="s">
        <v>24</v>
      </c>
      <c r="C17" s="23"/>
      <c r="D17" s="23"/>
      <c r="E17" s="23"/>
      <c r="F17" s="19"/>
      <c r="G17" s="19"/>
      <c r="H17" s="23"/>
    </row>
    <row r="18" spans="2:11" s="24" customFormat="1" ht="26.4" x14ac:dyDescent="0.25">
      <c r="B18" s="25" t="s">
        <v>25</v>
      </c>
      <c r="C18" s="23">
        <v>47180000</v>
      </c>
      <c r="D18" s="23"/>
      <c r="E18" s="19">
        <f>+C18+D18</f>
        <v>47180000</v>
      </c>
      <c r="F18" s="19">
        <v>11358754.890000001</v>
      </c>
      <c r="G18" s="19">
        <f>+F18</f>
        <v>11358754.890000001</v>
      </c>
      <c r="H18" s="19">
        <f>+G18-C18</f>
        <v>-35821245.109999999</v>
      </c>
    </row>
    <row r="19" spans="2:11" ht="13.2" x14ac:dyDescent="0.25">
      <c r="B19" s="18" t="s">
        <v>26</v>
      </c>
      <c r="C19" s="19"/>
      <c r="D19" s="19"/>
      <c r="E19" s="19"/>
      <c r="F19" s="19"/>
      <c r="G19" s="19"/>
      <c r="H19" s="19"/>
    </row>
    <row r="20" spans="2:11" ht="13.2" x14ac:dyDescent="0.25">
      <c r="B20" s="26" t="s">
        <v>27</v>
      </c>
      <c r="C20" s="27">
        <f t="shared" ref="C20:H20" si="0">SUM(C10:C19)</f>
        <v>68778000</v>
      </c>
      <c r="D20" s="27">
        <f t="shared" si="0"/>
        <v>0</v>
      </c>
      <c r="E20" s="27">
        <f t="shared" si="0"/>
        <v>68778000</v>
      </c>
      <c r="F20" s="27">
        <f t="shared" si="0"/>
        <v>14512480.25</v>
      </c>
      <c r="G20" s="27">
        <f t="shared" si="0"/>
        <v>14512480.25</v>
      </c>
      <c r="H20" s="28">
        <f t="shared" si="0"/>
        <v>-54265519.75</v>
      </c>
    </row>
    <row r="21" spans="2:11" ht="13.2" x14ac:dyDescent="0.25">
      <c r="B21" s="29"/>
      <c r="C21" s="30"/>
      <c r="D21" s="30"/>
      <c r="E21" s="31"/>
      <c r="F21" s="32" t="s">
        <v>28</v>
      </c>
      <c r="G21" s="33"/>
      <c r="H21" s="34"/>
    </row>
    <row r="22" spans="2:11" ht="13.2" x14ac:dyDescent="0.2">
      <c r="B22" s="11" t="s">
        <v>29</v>
      </c>
      <c r="C22" s="8" t="s">
        <v>4</v>
      </c>
      <c r="D22" s="9"/>
      <c r="E22" s="9"/>
      <c r="F22" s="9"/>
      <c r="G22" s="10"/>
      <c r="H22" s="11" t="s">
        <v>5</v>
      </c>
    </row>
    <row r="23" spans="2:11" ht="26.4" x14ac:dyDescent="0.2">
      <c r="B23" s="35"/>
      <c r="C23" s="36" t="s">
        <v>6</v>
      </c>
      <c r="D23" s="14" t="s">
        <v>7</v>
      </c>
      <c r="E23" s="14" t="s">
        <v>8</v>
      </c>
      <c r="F23" s="14" t="s">
        <v>9</v>
      </c>
      <c r="G23" s="14" t="s">
        <v>10</v>
      </c>
      <c r="H23" s="15"/>
    </row>
    <row r="24" spans="2:11" ht="13.2" x14ac:dyDescent="0.2">
      <c r="B24" s="15"/>
      <c r="C24" s="37" t="s">
        <v>11</v>
      </c>
      <c r="D24" s="17" t="s">
        <v>12</v>
      </c>
      <c r="E24" s="17" t="s">
        <v>13</v>
      </c>
      <c r="F24" s="17" t="s">
        <v>14</v>
      </c>
      <c r="G24" s="17" t="s">
        <v>15</v>
      </c>
      <c r="H24" s="17" t="s">
        <v>16</v>
      </c>
    </row>
    <row r="25" spans="2:11" s="42" customFormat="1" ht="13.2" x14ac:dyDescent="0.25">
      <c r="B25" s="38" t="s">
        <v>30</v>
      </c>
      <c r="C25" s="39"/>
      <c r="D25" s="40"/>
      <c r="E25" s="40"/>
      <c r="F25" s="41"/>
      <c r="G25" s="41"/>
      <c r="H25" s="39"/>
    </row>
    <row r="26" spans="2:11" ht="13.2" x14ac:dyDescent="0.25">
      <c r="B26" s="43" t="s">
        <v>17</v>
      </c>
      <c r="C26" s="44"/>
      <c r="D26" s="44"/>
      <c r="E26" s="44"/>
      <c r="F26" s="44"/>
      <c r="G26" s="44"/>
      <c r="H26" s="44"/>
    </row>
    <row r="27" spans="2:11" s="24" customFormat="1" ht="15.75" customHeight="1" x14ac:dyDescent="0.25">
      <c r="B27" s="43" t="s">
        <v>18</v>
      </c>
      <c r="C27" s="23"/>
      <c r="D27" s="23"/>
      <c r="E27" s="23"/>
      <c r="F27" s="23"/>
      <c r="G27" s="23"/>
      <c r="H27" s="23"/>
    </row>
    <row r="28" spans="2:11" ht="13.2" x14ac:dyDescent="0.25">
      <c r="B28" s="43" t="s">
        <v>19</v>
      </c>
      <c r="C28" s="45"/>
      <c r="D28" s="45"/>
      <c r="E28" s="45"/>
      <c r="F28" s="45"/>
      <c r="G28" s="45"/>
      <c r="H28" s="20"/>
      <c r="J28" s="46"/>
    </row>
    <row r="29" spans="2:11" ht="13.2" x14ac:dyDescent="0.25">
      <c r="B29" s="47" t="s">
        <v>20</v>
      </c>
      <c r="C29" s="19">
        <v>20600000</v>
      </c>
      <c r="D29" s="19"/>
      <c r="E29" s="19">
        <f>+C29+D29</f>
        <v>20600000</v>
      </c>
      <c r="F29" s="19">
        <v>2955170.22</v>
      </c>
      <c r="G29" s="19">
        <f>+F29</f>
        <v>2955170.22</v>
      </c>
      <c r="H29" s="19">
        <f>+G29-C29</f>
        <v>-17644829.780000001</v>
      </c>
      <c r="J29" s="46"/>
      <c r="K29" s="46"/>
    </row>
    <row r="30" spans="2:11" ht="13.2" x14ac:dyDescent="0.25">
      <c r="B30" s="43" t="s">
        <v>31</v>
      </c>
      <c r="C30" s="44"/>
      <c r="D30" s="44"/>
      <c r="E30" s="44"/>
      <c r="F30" s="44">
        <v>93</v>
      </c>
      <c r="G30" s="44">
        <v>93</v>
      </c>
      <c r="H30" s="19">
        <f>+G30-C30</f>
        <v>93</v>
      </c>
    </row>
    <row r="31" spans="2:11" ht="15.75" customHeight="1" x14ac:dyDescent="0.25">
      <c r="B31" s="43" t="s">
        <v>32</v>
      </c>
      <c r="C31" s="19"/>
      <c r="D31" s="19"/>
      <c r="E31" s="19"/>
      <c r="F31" s="19"/>
      <c r="G31" s="19"/>
      <c r="H31" s="20"/>
    </row>
    <row r="32" spans="2:11" s="24" customFormat="1" ht="26.4" x14ac:dyDescent="0.25">
      <c r="B32" s="22" t="s">
        <v>33</v>
      </c>
      <c r="C32" s="23"/>
      <c r="D32" s="23"/>
      <c r="E32" s="23"/>
      <c r="F32" s="23"/>
      <c r="G32" s="23"/>
      <c r="H32" s="23"/>
    </row>
    <row r="33" spans="2:8" s="24" customFormat="1" ht="26.4" x14ac:dyDescent="0.25">
      <c r="B33" s="25" t="s">
        <v>34</v>
      </c>
      <c r="C33" s="23">
        <v>47180000</v>
      </c>
      <c r="D33" s="23"/>
      <c r="E33" s="19">
        <f>+C33+D33</f>
        <v>47180000</v>
      </c>
      <c r="F33" s="23">
        <v>11358754.890000001</v>
      </c>
      <c r="G33" s="23">
        <f>+F33</f>
        <v>11358754.890000001</v>
      </c>
      <c r="H33" s="19">
        <f>+G33-C33</f>
        <v>-35821245.109999999</v>
      </c>
    </row>
    <row r="34" spans="2:8" s="24" customFormat="1" ht="15.75" customHeight="1" x14ac:dyDescent="0.25">
      <c r="B34" s="18"/>
      <c r="C34" s="23"/>
      <c r="D34" s="23"/>
      <c r="E34" s="23"/>
      <c r="F34" s="23"/>
      <c r="G34" s="23"/>
      <c r="H34" s="23"/>
    </row>
    <row r="35" spans="2:8" s="24" customFormat="1" ht="51.75" customHeight="1" x14ac:dyDescent="0.25">
      <c r="B35" s="48" t="s">
        <v>35</v>
      </c>
      <c r="C35" s="23"/>
      <c r="D35" s="23"/>
      <c r="E35" s="23"/>
      <c r="F35" s="23"/>
      <c r="G35" s="23"/>
      <c r="H35" s="23"/>
    </row>
    <row r="36" spans="2:8" s="24" customFormat="1" ht="15.75" customHeight="1" x14ac:dyDescent="0.25">
      <c r="B36" s="43" t="s">
        <v>18</v>
      </c>
      <c r="C36" s="23"/>
      <c r="D36" s="23"/>
      <c r="E36" s="23"/>
      <c r="F36" s="23"/>
      <c r="G36" s="23"/>
      <c r="H36" s="23"/>
    </row>
    <row r="37" spans="2:8" ht="13.2" x14ac:dyDescent="0.25">
      <c r="B37" s="43" t="s">
        <v>36</v>
      </c>
      <c r="C37" s="44"/>
      <c r="D37" s="44"/>
      <c r="E37" s="44"/>
      <c r="F37" s="44"/>
      <c r="G37" s="44"/>
      <c r="H37" s="20"/>
    </row>
    <row r="38" spans="2:8" s="24" customFormat="1" ht="26.4" x14ac:dyDescent="0.25">
      <c r="B38" s="25" t="s">
        <v>37</v>
      </c>
      <c r="C38" s="19">
        <v>998000</v>
      </c>
      <c r="D38" s="23"/>
      <c r="E38" s="19">
        <f>+C38+D38</f>
        <v>998000</v>
      </c>
      <c r="F38" s="23">
        <v>198462.14</v>
      </c>
      <c r="G38" s="23">
        <f>+F38</f>
        <v>198462.14</v>
      </c>
      <c r="H38" s="19">
        <f>+G38-C38</f>
        <v>-799537.86</v>
      </c>
    </row>
    <row r="39" spans="2:8" s="24" customFormat="1" ht="26.4" x14ac:dyDescent="0.25">
      <c r="B39" s="25" t="s">
        <v>38</v>
      </c>
      <c r="C39" s="23"/>
      <c r="D39" s="23"/>
      <c r="E39" s="23"/>
      <c r="F39" s="23"/>
      <c r="G39" s="23"/>
      <c r="H39" s="23"/>
    </row>
    <row r="40" spans="2:8" s="24" customFormat="1" ht="15.75" customHeight="1" x14ac:dyDescent="0.25">
      <c r="B40" s="18"/>
      <c r="C40" s="23"/>
      <c r="D40" s="23"/>
      <c r="E40" s="23"/>
      <c r="F40" s="23"/>
      <c r="G40" s="23"/>
      <c r="H40" s="23"/>
    </row>
    <row r="41" spans="2:8" ht="13.2" x14ac:dyDescent="0.25">
      <c r="B41" s="49" t="s">
        <v>39</v>
      </c>
      <c r="C41" s="44"/>
      <c r="D41" s="44"/>
      <c r="E41" s="44"/>
      <c r="F41" s="44"/>
      <c r="G41" s="44"/>
      <c r="H41" s="20"/>
    </row>
    <row r="42" spans="2:8" ht="13.2" x14ac:dyDescent="0.25">
      <c r="B42" s="43" t="s">
        <v>39</v>
      </c>
      <c r="C42" s="45"/>
      <c r="D42" s="45"/>
      <c r="E42" s="45"/>
      <c r="F42" s="45"/>
      <c r="G42" s="45"/>
      <c r="H42" s="20"/>
    </row>
    <row r="43" spans="2:8" ht="13.2" x14ac:dyDescent="0.25">
      <c r="B43" s="18"/>
      <c r="C43" s="45"/>
      <c r="D43" s="45"/>
      <c r="E43" s="45"/>
      <c r="F43" s="45"/>
      <c r="G43" s="45"/>
      <c r="H43" s="20"/>
    </row>
    <row r="44" spans="2:8" ht="13.2" x14ac:dyDescent="0.25">
      <c r="B44" s="50" t="s">
        <v>27</v>
      </c>
      <c r="C44" s="51">
        <f>SUM(C25:C43)</f>
        <v>68778000</v>
      </c>
      <c r="D44" s="51">
        <f t="shared" ref="D44:G44" si="1">SUM(D25:D43)</f>
        <v>0</v>
      </c>
      <c r="E44" s="51">
        <f t="shared" si="1"/>
        <v>68778000</v>
      </c>
      <c r="F44" s="51">
        <f t="shared" si="1"/>
        <v>14512480.250000002</v>
      </c>
      <c r="G44" s="51">
        <f t="shared" si="1"/>
        <v>14512480.250000002</v>
      </c>
      <c r="H44" s="52">
        <f>SUM(H25:H43)</f>
        <v>-54265519.75</v>
      </c>
    </row>
    <row r="45" spans="2:8" ht="13.2" x14ac:dyDescent="0.25">
      <c r="B45" s="29"/>
      <c r="C45" s="30"/>
      <c r="D45" s="30"/>
      <c r="E45" s="31"/>
      <c r="F45" s="32" t="s">
        <v>28</v>
      </c>
      <c r="G45" s="33"/>
      <c r="H45" s="53"/>
    </row>
    <row r="47" spans="2:8" x14ac:dyDescent="0.2">
      <c r="E47" s="46"/>
      <c r="F47" s="46"/>
      <c r="G47" s="46"/>
    </row>
    <row r="48" spans="2:8" ht="11.4" x14ac:dyDescent="0.2">
      <c r="B48" s="1" t="s">
        <v>40</v>
      </c>
      <c r="E48" s="46"/>
      <c r="F48" s="46"/>
      <c r="G48" s="46"/>
    </row>
    <row r="49" spans="2:7" ht="11.4" x14ac:dyDescent="0.2">
      <c r="B49" s="1" t="s">
        <v>41</v>
      </c>
      <c r="E49" s="46"/>
      <c r="F49" s="46"/>
      <c r="G49" s="46"/>
    </row>
    <row r="50" spans="2:7" ht="11.4" x14ac:dyDescent="0.2">
      <c r="B50" s="1" t="s">
        <v>42</v>
      </c>
    </row>
    <row r="51" spans="2:7" x14ac:dyDescent="0.2">
      <c r="B51" s="1" t="s">
        <v>43</v>
      </c>
    </row>
    <row r="52" spans="2:7" x14ac:dyDescent="0.2">
      <c r="B52" s="1" t="s">
        <v>44</v>
      </c>
    </row>
    <row r="62" spans="2:7" ht="20.25" customHeight="1" x14ac:dyDescent="0.2"/>
    <row r="63" spans="2:7" ht="20.25" customHeight="1" x14ac:dyDescent="0.2"/>
    <row r="64" spans="2:7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11.25" customHeight="1" x14ac:dyDescent="0.2"/>
  </sheetData>
  <mergeCells count="15">
    <mergeCell ref="H44:H45"/>
    <mergeCell ref="B45:E45"/>
    <mergeCell ref="F45:G45"/>
    <mergeCell ref="H20:H21"/>
    <mergeCell ref="B21:E21"/>
    <mergeCell ref="F21:G21"/>
    <mergeCell ref="B22:B24"/>
    <mergeCell ref="C22:G22"/>
    <mergeCell ref="H22:H23"/>
    <mergeCell ref="B2:H2"/>
    <mergeCell ref="B3:H3"/>
    <mergeCell ref="B4:H4"/>
    <mergeCell ref="B7:B9"/>
    <mergeCell ref="C7:G7"/>
    <mergeCell ref="H7:H8"/>
  </mergeCells>
  <printOptions horizontalCentered="1"/>
  <pageMargins left="0.43307086614173229" right="0.43307086614173229" top="0.51181102362204722" bottom="0.35433070866141736" header="0.31496062992125984" footer="0.31496062992125984"/>
  <pageSetup scale="53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2025-05-14T19:34:10Z</dcterms:created>
  <dcterms:modified xsi:type="dcterms:W3CDTF">2025-05-14T19:34:58Z</dcterms:modified>
</cp:coreProperties>
</file>